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0" windowWidth="19020" windowHeight="120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Titles" localSheetId="0">стр.1!$9:$10</definedName>
    <definedName name="_xlnm.Print_Area" localSheetId="0">стр.1!$A$1:$FE$60</definedName>
  </definedNames>
  <calcPr calcId="145621" fullCalcOnLoad="1"/>
</workbook>
</file>

<file path=xl/calcChain.xml><?xml version="1.0" encoding="utf-8"?>
<calcChain xmlns="http://schemas.openxmlformats.org/spreadsheetml/2006/main">
  <c r="CG24" i="4" l="1"/>
  <c r="CG37" i="4"/>
  <c r="CG13" i="4"/>
  <c r="CG12" i="4"/>
</calcChain>
</file>

<file path=xl/sharedStrings.xml><?xml version="1.0" encoding="utf-8"?>
<sst xmlns="http://schemas.openxmlformats.org/spreadsheetml/2006/main" count="274" uniqueCount="110">
  <si>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</si>
  <si>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</si>
  <si>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</si>
  <si>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</si>
  <si>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</si>
  <si>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</si>
  <si>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</si>
  <si>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</si>
  <si>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</si>
  <si>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</si>
  <si>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</si>
  <si>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</si>
  <si>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</si>
  <si>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</si>
  <si>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</si>
  <si>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</si>
  <si>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</si>
  <si>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</si>
  <si>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</si>
  <si>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</si>
  <si>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</si>
  <si>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</si>
  <si>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</si>
  <si>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</si>
  <si>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</si>
  <si>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</si>
  <si>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</si>
  <si>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</si>
  <si>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</si>
  <si>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</si>
  <si>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</si>
  <si>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</si>
  <si>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</si>
  <si>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</si>
  <si>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</si>
  <si>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</si>
  <si>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</si>
  <si>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</si>
  <si>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</si>
  <si>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</si>
  <si>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</si>
  <si>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</si>
  <si>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</si>
  <si>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</si>
  <si>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</si>
  <si>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</si>
  <si>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</si>
  <si>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</si>
  <si>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</si>
  <si>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4.2</t>
  </si>
  <si>
    <t>Специальная надбавка к тарифу</t>
  </si>
  <si>
    <t>5.2</t>
  </si>
  <si>
    <t>Амортизация</t>
  </si>
  <si>
    <t>3.4</t>
  </si>
  <si>
    <t>3.5</t>
  </si>
  <si>
    <t>2.4</t>
  </si>
  <si>
    <t>2.5</t>
  </si>
  <si>
    <r>
      <t>_____</t>
    </r>
    <r>
      <rPr>
        <sz val="8"/>
        <rFont val="Times New Roman"/>
        <family val="1"/>
        <charset val="204"/>
      </rPr>
      <t>Примечание:</t>
    </r>
  </si>
  <si>
    <t>4.3</t>
  </si>
  <si>
    <t>2.6</t>
  </si>
  <si>
    <t>3.6</t>
  </si>
  <si>
    <t>8.2</t>
  </si>
  <si>
    <t>8.3</t>
  </si>
  <si>
    <t>2.7</t>
  </si>
  <si>
    <t>3.7</t>
  </si>
  <si>
    <t>Газопровод высокого давления от улицы 1 км ЕКАД до улицы Азотная (ШРП-433)*</t>
  </si>
  <si>
    <t>5.4</t>
  </si>
  <si>
    <t>Приобретение автотехники для эксплуатации ГАЗон NEXT</t>
  </si>
  <si>
    <t xml:space="preserve">Приобретение автотехники для эксплуатации КАМАЗ-65115 </t>
  </si>
  <si>
    <t>2021</t>
  </si>
  <si>
    <t>2020</t>
  </si>
  <si>
    <t>2022</t>
  </si>
  <si>
    <t>Д720</t>
  </si>
  <si>
    <t>Д450</t>
  </si>
  <si>
    <t>5.3</t>
  </si>
  <si>
    <t>2.8</t>
  </si>
  <si>
    <t>2.9</t>
  </si>
  <si>
    <t>3.8</t>
  </si>
  <si>
    <t>3.9</t>
  </si>
  <si>
    <t>Газопровод высокого давления в районе отключающего устройства №32 в поселке Компрессорный*</t>
  </si>
  <si>
    <t xml:space="preserve">Газопровод высокого давления по  ул. Машиностроителей - Космонавтов </t>
  </si>
  <si>
    <t>Реконструкция помещений: №№ 21-25, 32 в здании АБК (литер А); помещений №1,4,6 в здании АБК (литер В), ул. Прониной , 50</t>
  </si>
  <si>
    <t xml:space="preserve"> -</t>
  </si>
  <si>
    <t xml:space="preserve">   за  2021</t>
  </si>
  <si>
    <t>* - финансирование за счет специальной надбавки к тарифам на услуги по транпортировке газа по газораспределительным сетям, 
всего в инвестиционной программе объектов за счет специальной надбавки на сумму 143 361.62 тыс.руб.</t>
  </si>
  <si>
    <t>4.4</t>
  </si>
  <si>
    <t>Газопровод высокого давления II категории от микрорайона Солнечный до станции Сысерть (1 этап.Техническое перевооружение ГРПБ)*</t>
  </si>
  <si>
    <t>стоимость строительства газорегуляторных пунктов (с учетом материалов)</t>
  </si>
  <si>
    <t>Газопровод высокого давления II категории от ул.Сулимова, по ул.Учителей, город Екатеринбург*</t>
  </si>
  <si>
    <t>Газопровод высокого давления II категории от газопровода диаметром 720 мм в районе ул. Сибирский тракт – ул. Варшавская до территории в границах ул. Сибирский тракт – Екатеринбургской кольцевой автодороги – автодороги Екатеринбург - Кольцово – ул. Чистой, город Екатеринбург*</t>
  </si>
  <si>
    <t>Газопровод высокого давления по пер. Выездной*</t>
  </si>
  <si>
    <t>Ду150</t>
  </si>
  <si>
    <t>Реконструкция газопроводов высокого и среднего давления по ул. Карельская, 44а</t>
  </si>
  <si>
    <t>Приобретение оборудования Буровая установка тип СТБУ 200 -300/16</t>
  </si>
  <si>
    <t>8.4</t>
  </si>
  <si>
    <t>8.5</t>
  </si>
  <si>
    <t xml:space="preserve">Приобретение автотехники для эксплуатации ГАЗ-27527 </t>
  </si>
  <si>
    <t xml:space="preserve">Приобретение автотехники для эксплуатации 174391 на базе Ford Transit </t>
  </si>
  <si>
    <t>Д108</t>
  </si>
  <si>
    <t>Д225</t>
  </si>
  <si>
    <t>Д108,159,219,273</t>
  </si>
  <si>
    <t>Д325</t>
  </si>
  <si>
    <t>Д630</t>
  </si>
  <si>
    <t>Д273,325</t>
  </si>
  <si>
    <t>Реконструкция газопровода высокого давления до района Изоплит, город Екатеринбург (I этап)*</t>
  </si>
  <si>
    <t>3.10</t>
  </si>
  <si>
    <t>5.5</t>
  </si>
  <si>
    <t>5.6</t>
  </si>
  <si>
    <t>2.10</t>
  </si>
  <si>
    <t>Специальная надбавка к тарифу 11603/ Амортизация 1446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</si>
</sst>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184" fontId="2" fillId="0" borderId="2" xfId="0" applyNumberFormat="1" applyFont="1" applyFill="1" applyBorder="1" applyAlignment="1">
      <alignment horizontal="center" vertical="center"/>
    </xf>
    <xf numFmtId="184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84" fontId="2" fillId="3" borderId="1" xfId="0" applyNumberFormat="1" applyFont="1" applyFill="1" applyBorder="1" applyAlignment="1">
      <alignment horizontal="center" vertical="center"/>
    </xf>
    <xf numFmtId="184" fontId="2" fillId="3" borderId="2" xfId="0" applyNumberFormat="1" applyFont="1" applyFill="1" applyBorder="1" applyAlignment="1">
      <alignment horizontal="center" vertical="center"/>
    </xf>
    <xf numFmtId="184" fontId="2" fillId="3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60"/>
  <sheetViews>
    <sheetView tabSelected="1" view="pageBreakPreview" zoomScaleNormal="100" zoomScaleSheetLayoutView="100" workbookViewId="0">
      <selection activeCell="AU2" sqref="AU2"/>
    </sheetView>
  </sheetViews>
  <sheetFormatPr defaultColWidth="0.88671875" defaultRowHeight="13.8" outlineLevelRow="1" x14ac:dyDescent="0.25"/>
  <cols>
    <col min="1" max="41" width="0.88671875" style="4"/>
    <col min="42" max="42" width="4.88671875" style="4" customWidth="1"/>
    <col min="43" max="111" width="0.88671875" style="4"/>
    <col min="112" max="112" width="7.44140625" style="4" customWidth="1"/>
    <col min="113" max="160" width="0.88671875" style="4"/>
    <col min="161" max="161" width="1.44140625" style="4" customWidth="1"/>
    <col min="162" max="162" width="58.88671875" style="22" customWidth="1"/>
    <col min="163" max="163" width="13.33203125" style="4" customWidth="1"/>
    <col min="164" max="164" width="7.6640625" style="4" customWidth="1"/>
    <col min="165" max="16384" width="0.88671875" style="4"/>
  </cols>
  <sheetData>
    <row r="1" spans="1:167" s="1" customFormat="1" ht="13.2" x14ac:dyDescent="0.25">
      <c r="FE1" s="2" t="s">
        <v>42</v>
      </c>
      <c r="FF1" s="20"/>
    </row>
    <row r="2" spans="1:167" s="1" customFormat="1" ht="26.25" customHeight="1" x14ac:dyDescent="0.25">
      <c r="EI2" s="92" t="s">
        <v>43</v>
      </c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21"/>
      <c r="FG2" s="3"/>
      <c r="FH2" s="3"/>
      <c r="FI2" s="3"/>
      <c r="FJ2" s="3"/>
      <c r="FK2" s="3"/>
    </row>
    <row r="3" spans="1:167" x14ac:dyDescent="0.25">
      <c r="FE3" s="5" t="s">
        <v>7</v>
      </c>
    </row>
    <row r="4" spans="1:167" ht="12" customHeight="1" x14ac:dyDescent="0.25"/>
    <row r="5" spans="1:167" s="6" customFormat="1" ht="15.6" x14ac:dyDescent="0.25">
      <c r="CA5" s="7" t="s">
        <v>25</v>
      </c>
      <c r="CB5" s="111" t="s">
        <v>48</v>
      </c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FF5" s="23"/>
    </row>
    <row r="6" spans="1:167" s="8" customFormat="1" ht="10.199999999999999" x14ac:dyDescent="0.25">
      <c r="CB6" s="113" t="s">
        <v>6</v>
      </c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FF6" s="24"/>
    </row>
    <row r="7" spans="1:167" s="6" customFormat="1" ht="15.6" x14ac:dyDescent="0.25">
      <c r="AP7" s="9" t="s">
        <v>83</v>
      </c>
      <c r="AQ7" s="114"/>
      <c r="AR7" s="114"/>
      <c r="AS7" s="114"/>
      <c r="AT7" s="114"/>
      <c r="AU7" s="6" t="s">
        <v>26</v>
      </c>
      <c r="FF7" s="23"/>
    </row>
    <row r="8" spans="1:167" ht="12" customHeight="1" x14ac:dyDescent="0.25"/>
    <row r="9" spans="1:167" s="1" customFormat="1" ht="28.5" customHeight="1" x14ac:dyDescent="0.25">
      <c r="A9" s="99" t="s">
        <v>9</v>
      </c>
      <c r="B9" s="100"/>
      <c r="C9" s="100"/>
      <c r="D9" s="100"/>
      <c r="E9" s="100"/>
      <c r="F9" s="100"/>
      <c r="G9" s="100"/>
      <c r="H9" s="101"/>
      <c r="I9" s="99" t="s">
        <v>10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1"/>
      <c r="AQ9" s="93" t="s">
        <v>13</v>
      </c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5"/>
      <c r="BS9" s="93" t="s">
        <v>14</v>
      </c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5"/>
      <c r="DI9" s="93" t="s">
        <v>18</v>
      </c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5"/>
      <c r="FF9" s="20"/>
    </row>
    <row r="10" spans="1:167" s="1" customFormat="1" ht="66" customHeight="1" x14ac:dyDescent="0.25">
      <c r="A10" s="102"/>
      <c r="B10" s="103"/>
      <c r="C10" s="103"/>
      <c r="D10" s="103"/>
      <c r="E10" s="103"/>
      <c r="F10" s="103"/>
      <c r="G10" s="103"/>
      <c r="H10" s="104"/>
      <c r="I10" s="102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4"/>
      <c r="AQ10" s="93" t="s">
        <v>11</v>
      </c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5"/>
      <c r="BE10" s="93" t="s">
        <v>12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5"/>
      <c r="BS10" s="93" t="s">
        <v>15</v>
      </c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5"/>
      <c r="CG10" s="93" t="s">
        <v>16</v>
      </c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5"/>
      <c r="CU10" s="93" t="s">
        <v>17</v>
      </c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5"/>
      <c r="DI10" s="93" t="s">
        <v>19</v>
      </c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5"/>
      <c r="DY10" s="93" t="s">
        <v>20</v>
      </c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5"/>
      <c r="EO10" s="93" t="s">
        <v>21</v>
      </c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5"/>
      <c r="FF10" s="20"/>
    </row>
    <row r="11" spans="1:167" s="1" customFormat="1" ht="13.2" x14ac:dyDescent="0.25">
      <c r="A11" s="87" t="s">
        <v>0</v>
      </c>
      <c r="B11" s="88"/>
      <c r="C11" s="88"/>
      <c r="D11" s="88"/>
      <c r="E11" s="88"/>
      <c r="F11" s="88"/>
      <c r="G11" s="88"/>
      <c r="H11" s="89"/>
      <c r="I11" s="87" t="s">
        <v>1</v>
      </c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9"/>
      <c r="AQ11" s="87" t="s">
        <v>2</v>
      </c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9"/>
      <c r="BE11" s="87" t="s">
        <v>3</v>
      </c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9"/>
      <c r="BS11" s="87" t="s">
        <v>4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9"/>
      <c r="CG11" s="87" t="s">
        <v>5</v>
      </c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9"/>
      <c r="CU11" s="87" t="s">
        <v>8</v>
      </c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9"/>
      <c r="DI11" s="87" t="s">
        <v>22</v>
      </c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9"/>
      <c r="DY11" s="87" t="s">
        <v>23</v>
      </c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9"/>
      <c r="EO11" s="87" t="s">
        <v>24</v>
      </c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9"/>
      <c r="FF11" s="20"/>
    </row>
    <row r="12" spans="1:167" s="1" customFormat="1" ht="18" customHeight="1" x14ac:dyDescent="0.25">
      <c r="A12" s="87" t="s">
        <v>0</v>
      </c>
      <c r="B12" s="88"/>
      <c r="C12" s="88"/>
      <c r="D12" s="88"/>
      <c r="E12" s="88"/>
      <c r="F12" s="88"/>
      <c r="G12" s="88"/>
      <c r="H12" s="89"/>
      <c r="I12" s="10"/>
      <c r="J12" s="90" t="s">
        <v>27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1"/>
      <c r="AQ12" s="84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6"/>
      <c r="BE12" s="84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6"/>
      <c r="BS12" s="81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3"/>
      <c r="CG12" s="96">
        <f>CG13+CG48+CG50+CG52</f>
        <v>249515.79249000002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8"/>
      <c r="CU12" s="58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5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7"/>
      <c r="DY12" s="58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60"/>
      <c r="EO12" s="55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  <c r="FF12" s="20"/>
      <c r="FG12" s="29"/>
    </row>
    <row r="13" spans="1:167" s="1" customFormat="1" ht="38.25" customHeight="1" x14ac:dyDescent="0.25">
      <c r="A13" s="87" t="s">
        <v>1</v>
      </c>
      <c r="B13" s="88"/>
      <c r="C13" s="88"/>
      <c r="D13" s="88"/>
      <c r="E13" s="88"/>
      <c r="F13" s="88"/>
      <c r="G13" s="88"/>
      <c r="H13" s="89"/>
      <c r="I13" s="10"/>
      <c r="J13" s="90" t="s">
        <v>28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1"/>
      <c r="AQ13" s="84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6"/>
      <c r="BE13" s="84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6"/>
      <c r="BS13" s="81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3"/>
      <c r="CG13" s="96">
        <f>CG35+CG41</f>
        <v>210284.55596000003</v>
      </c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8"/>
      <c r="CU13" s="58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5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7"/>
      <c r="DY13" s="58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60"/>
      <c r="EO13" s="55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  <c r="FF13" s="20"/>
      <c r="FG13" s="29"/>
    </row>
    <row r="14" spans="1:167" s="14" customFormat="1" ht="64.5" customHeight="1" outlineLevel="1" x14ac:dyDescent="0.25">
      <c r="A14" s="33" t="s">
        <v>29</v>
      </c>
      <c r="B14" s="34"/>
      <c r="C14" s="34"/>
      <c r="D14" s="34"/>
      <c r="E14" s="34"/>
      <c r="F14" s="34"/>
      <c r="G14" s="34"/>
      <c r="H14" s="35"/>
      <c r="I14" s="18"/>
      <c r="J14" s="47" t="s">
        <v>86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33" t="s">
        <v>69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  <c r="BE14" s="33" t="s">
        <v>69</v>
      </c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5"/>
      <c r="BS14" s="49">
        <v>24725.997859999999</v>
      </c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1"/>
      <c r="CG14" s="49">
        <v>22801.437760000001</v>
      </c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1"/>
      <c r="CU14" s="41" t="s">
        <v>50</v>
      </c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3"/>
      <c r="DI14" s="30">
        <v>0.03</v>
      </c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2"/>
      <c r="DY14" s="41" t="s">
        <v>103</v>
      </c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3"/>
      <c r="EO14" s="30">
        <v>1</v>
      </c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2"/>
      <c r="FF14" s="20"/>
    </row>
    <row r="15" spans="1:167" s="14" customFormat="1" ht="40.5" customHeight="1" outlineLevel="1" x14ac:dyDescent="0.25">
      <c r="A15" s="33" t="s">
        <v>44</v>
      </c>
      <c r="B15" s="34"/>
      <c r="C15" s="34"/>
      <c r="D15" s="34"/>
      <c r="E15" s="34"/>
      <c r="F15" s="34"/>
      <c r="G15" s="34"/>
      <c r="H15" s="35"/>
      <c r="I15" s="18"/>
      <c r="J15" s="47" t="s">
        <v>65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33" t="s">
        <v>69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/>
      <c r="BE15" s="33" t="s">
        <v>69</v>
      </c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5"/>
      <c r="BS15" s="49">
        <v>20712.2801</v>
      </c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>
        <v>19451.04593</v>
      </c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1"/>
      <c r="CU15" s="41" t="s">
        <v>50</v>
      </c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/>
      <c r="DI15" s="44">
        <v>1.73</v>
      </c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41" t="s">
        <v>99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3"/>
      <c r="EO15" s="30" t="s">
        <v>82</v>
      </c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2"/>
      <c r="FF15" s="20"/>
    </row>
    <row r="16" spans="1:167" s="19" customFormat="1" ht="39" customHeight="1" outlineLevel="1" x14ac:dyDescent="0.25">
      <c r="A16" s="33" t="s">
        <v>45</v>
      </c>
      <c r="B16" s="34"/>
      <c r="C16" s="34"/>
      <c r="D16" s="34"/>
      <c r="E16" s="34"/>
      <c r="F16" s="34"/>
      <c r="G16" s="34"/>
      <c r="H16" s="35"/>
      <c r="I16" s="18"/>
      <c r="J16" s="47" t="s">
        <v>88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33" t="s">
        <v>69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33" t="s">
        <v>69</v>
      </c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5"/>
      <c r="BS16" s="49">
        <v>12808.34</v>
      </c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1"/>
      <c r="CG16" s="49">
        <v>11027.93</v>
      </c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1"/>
      <c r="CU16" s="41" t="s">
        <v>50</v>
      </c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3"/>
      <c r="DI16" s="44">
        <v>1.1200000000000001</v>
      </c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6"/>
      <c r="DY16" s="41" t="s">
        <v>98</v>
      </c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3"/>
      <c r="EO16" s="30" t="s">
        <v>82</v>
      </c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  <c r="FF16" s="20"/>
    </row>
    <row r="17" spans="1:164" s="14" customFormat="1" ht="116.25" customHeight="1" outlineLevel="1" x14ac:dyDescent="0.25">
      <c r="A17" s="33" t="s">
        <v>55</v>
      </c>
      <c r="B17" s="34"/>
      <c r="C17" s="34"/>
      <c r="D17" s="34"/>
      <c r="E17" s="34"/>
      <c r="F17" s="34"/>
      <c r="G17" s="34"/>
      <c r="H17" s="35"/>
      <c r="I17" s="18"/>
      <c r="J17" s="47" t="s">
        <v>89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33" t="s">
        <v>69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5"/>
      <c r="BE17" s="33" t="s">
        <v>71</v>
      </c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5"/>
      <c r="BS17" s="49">
        <v>44108.36</v>
      </c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1"/>
      <c r="CG17" s="49">
        <v>17514.43</v>
      </c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1"/>
      <c r="CU17" s="41" t="s">
        <v>50</v>
      </c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3"/>
      <c r="DI17" s="44">
        <v>1.4</v>
      </c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1" t="s">
        <v>101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3"/>
      <c r="EO17" s="30" t="s">
        <v>82</v>
      </c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  <c r="FF17" s="20"/>
      <c r="FH17" s="17"/>
    </row>
    <row r="18" spans="1:164" s="14" customFormat="1" ht="41.25" customHeight="1" outlineLevel="1" x14ac:dyDescent="0.25">
      <c r="A18" s="33" t="s">
        <v>56</v>
      </c>
      <c r="B18" s="34"/>
      <c r="C18" s="34"/>
      <c r="D18" s="34"/>
      <c r="E18" s="34"/>
      <c r="F18" s="34"/>
      <c r="G18" s="34"/>
      <c r="H18" s="35"/>
      <c r="I18" s="18"/>
      <c r="J18" s="36" t="s">
        <v>104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7"/>
      <c r="AQ18" s="33" t="s">
        <v>70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3" t="s">
        <v>69</v>
      </c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5"/>
      <c r="BS18" s="38">
        <v>112455.51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38">
        <v>46156.373420000004</v>
      </c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40"/>
      <c r="CU18" s="41" t="s">
        <v>50</v>
      </c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44">
        <v>1.62584</v>
      </c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6"/>
      <c r="DY18" s="41" t="s">
        <v>73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3"/>
      <c r="EO18" s="30" t="s">
        <v>82</v>
      </c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  <c r="FF18" s="20"/>
      <c r="FG18" s="15"/>
      <c r="FH18" s="16"/>
    </row>
    <row r="19" spans="1:164" s="14" customFormat="1" ht="27.75" customHeight="1" outlineLevel="1" x14ac:dyDescent="0.25">
      <c r="A19" s="33" t="s">
        <v>59</v>
      </c>
      <c r="B19" s="34"/>
      <c r="C19" s="34"/>
      <c r="D19" s="34"/>
      <c r="E19" s="34"/>
      <c r="F19" s="34"/>
      <c r="G19" s="34"/>
      <c r="H19" s="35"/>
      <c r="I19" s="18"/>
      <c r="J19" s="36" t="s">
        <v>90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7"/>
      <c r="AQ19" s="33" t="s">
        <v>69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3" t="s">
        <v>69</v>
      </c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5"/>
      <c r="BS19" s="38">
        <v>9936.7055700000001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8">
        <v>9496.74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41" t="s">
        <v>50</v>
      </c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3"/>
      <c r="DI19" s="44">
        <v>0.21</v>
      </c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1" t="s">
        <v>91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3"/>
      <c r="EO19" s="30" t="s">
        <v>82</v>
      </c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  <c r="FF19" s="20"/>
      <c r="FG19" s="15"/>
      <c r="FH19" s="16"/>
    </row>
    <row r="20" spans="1:164" s="14" customFormat="1" ht="37.5" customHeight="1" outlineLevel="1" x14ac:dyDescent="0.25">
      <c r="A20" s="33" t="s">
        <v>63</v>
      </c>
      <c r="B20" s="34"/>
      <c r="C20" s="34"/>
      <c r="D20" s="34"/>
      <c r="E20" s="34"/>
      <c r="F20" s="34"/>
      <c r="G20" s="34"/>
      <c r="H20" s="35"/>
      <c r="I20" s="18"/>
      <c r="J20" s="36" t="s">
        <v>79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33" t="s">
        <v>69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3" t="s">
        <v>69</v>
      </c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5"/>
      <c r="BS20" s="38">
        <v>13162.877119999999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38">
        <v>13049.277830000001</v>
      </c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40"/>
      <c r="CU20" s="41" t="s">
        <v>109</v>
      </c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3"/>
      <c r="DI20" s="44">
        <v>0.12</v>
      </c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6"/>
      <c r="DY20" s="41" t="s">
        <v>72</v>
      </c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/>
      <c r="EO20" s="30" t="s">
        <v>82</v>
      </c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  <c r="FF20" s="21"/>
      <c r="FG20" s="15"/>
      <c r="FH20" s="16"/>
    </row>
    <row r="21" spans="1:164" s="14" customFormat="1" ht="40.5" customHeight="1" outlineLevel="1" x14ac:dyDescent="0.25">
      <c r="A21" s="33" t="s">
        <v>75</v>
      </c>
      <c r="B21" s="34"/>
      <c r="C21" s="34"/>
      <c r="D21" s="34"/>
      <c r="E21" s="34"/>
      <c r="F21" s="34"/>
      <c r="G21" s="34"/>
      <c r="H21" s="35"/>
      <c r="I21" s="18"/>
      <c r="J21" s="36" t="s">
        <v>92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3" t="s">
        <v>69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3" t="s">
        <v>69</v>
      </c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5"/>
      <c r="BS21" s="49">
        <v>7327.1094499999999</v>
      </c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1"/>
      <c r="CG21" s="49">
        <v>7078.4498899999999</v>
      </c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1"/>
      <c r="CU21" s="41" t="s">
        <v>52</v>
      </c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3"/>
      <c r="DI21" s="52">
        <v>0.05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4"/>
      <c r="DY21" s="41" t="s">
        <v>100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3"/>
      <c r="EO21" s="30">
        <v>2</v>
      </c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  <c r="FF21" s="20"/>
      <c r="FG21" s="17"/>
    </row>
    <row r="22" spans="1:164" s="14" customFormat="1" ht="27.75" customHeight="1" outlineLevel="1" x14ac:dyDescent="0.25">
      <c r="A22" s="33" t="s">
        <v>76</v>
      </c>
      <c r="B22" s="34"/>
      <c r="C22" s="34"/>
      <c r="D22" s="34"/>
      <c r="E22" s="34"/>
      <c r="F22" s="34"/>
      <c r="G22" s="34"/>
      <c r="H22" s="35"/>
      <c r="I22" s="18"/>
      <c r="J22" s="36" t="s">
        <v>80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3" t="s">
        <v>69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3" t="s">
        <v>69</v>
      </c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5"/>
      <c r="BS22" s="49">
        <v>4619.5529999999999</v>
      </c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1"/>
      <c r="CG22" s="49">
        <v>4425.4228000000003</v>
      </c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1"/>
      <c r="CU22" s="41" t="s">
        <v>52</v>
      </c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52">
        <v>0.08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4"/>
      <c r="DY22" s="41" t="s">
        <v>102</v>
      </c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3"/>
      <c r="EO22" s="30" t="s">
        <v>82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  <c r="FF22" s="20"/>
      <c r="FG22" s="17"/>
    </row>
    <row r="23" spans="1:164" s="14" customFormat="1" ht="52.5" customHeight="1" outlineLevel="1" x14ac:dyDescent="0.25">
      <c r="A23" s="33" t="s">
        <v>108</v>
      </c>
      <c r="B23" s="34"/>
      <c r="C23" s="34"/>
      <c r="D23" s="34"/>
      <c r="E23" s="34"/>
      <c r="F23" s="34"/>
      <c r="G23" s="34"/>
      <c r="H23" s="35"/>
      <c r="I23" s="18"/>
      <c r="J23" s="36" t="s">
        <v>81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7"/>
      <c r="AQ23" s="33" t="s">
        <v>69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5"/>
      <c r="BE23" s="33" t="s">
        <v>69</v>
      </c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5"/>
      <c r="BS23" s="38">
        <v>10074.590340000001</v>
      </c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38">
        <v>9906.0304400000005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40"/>
      <c r="CU23" s="41" t="s">
        <v>52</v>
      </c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3"/>
      <c r="DI23" s="44" t="s">
        <v>82</v>
      </c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1" t="s">
        <v>82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3"/>
      <c r="EO23" s="30" t="s">
        <v>82</v>
      </c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  <c r="FF23" s="20"/>
      <c r="FG23" s="15"/>
      <c r="FH23" s="16"/>
    </row>
    <row r="24" spans="1:164" s="1" customFormat="1" ht="30.75" customHeight="1" x14ac:dyDescent="0.25">
      <c r="A24" s="87" t="s">
        <v>2</v>
      </c>
      <c r="B24" s="88"/>
      <c r="C24" s="88"/>
      <c r="D24" s="88"/>
      <c r="E24" s="88"/>
      <c r="F24" s="88"/>
      <c r="G24" s="88"/>
      <c r="H24" s="89"/>
      <c r="I24" s="10"/>
      <c r="J24" s="90" t="s">
        <v>30</v>
      </c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1"/>
      <c r="AQ24" s="84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/>
      <c r="BE24" s="84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6"/>
      <c r="BS24" s="81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3"/>
      <c r="CG24" s="96">
        <f>SUM(CG25:CT34)</f>
        <v>160907.13807000002</v>
      </c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8"/>
      <c r="CU24" s="105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7"/>
      <c r="DI24" s="55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7"/>
      <c r="DY24" s="58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60"/>
      <c r="EO24" s="55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  <c r="FF24" s="20"/>
    </row>
    <row r="25" spans="1:164" s="14" customFormat="1" ht="64.5" customHeight="1" outlineLevel="1" x14ac:dyDescent="0.25">
      <c r="A25" s="33" t="s">
        <v>31</v>
      </c>
      <c r="B25" s="34"/>
      <c r="C25" s="34"/>
      <c r="D25" s="34"/>
      <c r="E25" s="34"/>
      <c r="F25" s="34"/>
      <c r="G25" s="34"/>
      <c r="H25" s="35"/>
      <c r="I25" s="18"/>
      <c r="J25" s="47" t="s">
        <v>86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33" t="s">
        <v>69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3" t="s">
        <v>69</v>
      </c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5"/>
      <c r="BS25" s="49">
        <v>24725.997859999999</v>
      </c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1"/>
      <c r="CG25" s="49">
        <v>22801.437760000001</v>
      </c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1"/>
      <c r="CU25" s="41" t="s">
        <v>50</v>
      </c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3"/>
      <c r="DI25" s="30">
        <v>0.03</v>
      </c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2"/>
      <c r="DY25" s="41" t="s">
        <v>103</v>
      </c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3"/>
      <c r="EO25" s="30">
        <v>1</v>
      </c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  <c r="FF25" s="20"/>
    </row>
    <row r="26" spans="1:164" s="14" customFormat="1" ht="40.5" customHeight="1" outlineLevel="1" x14ac:dyDescent="0.25">
      <c r="A26" s="33" t="s">
        <v>46</v>
      </c>
      <c r="B26" s="34"/>
      <c r="C26" s="34"/>
      <c r="D26" s="34"/>
      <c r="E26" s="34"/>
      <c r="F26" s="34"/>
      <c r="G26" s="34"/>
      <c r="H26" s="35"/>
      <c r="I26" s="18"/>
      <c r="J26" s="47" t="s">
        <v>65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33" t="s">
        <v>69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3" t="s">
        <v>69</v>
      </c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49">
        <v>20712.2801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1"/>
      <c r="CG26" s="49">
        <v>19451.04593</v>
      </c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1"/>
      <c r="CU26" s="41" t="s">
        <v>50</v>
      </c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3"/>
      <c r="DI26" s="44">
        <v>1.73</v>
      </c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6"/>
      <c r="DY26" s="41" t="s">
        <v>99</v>
      </c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3"/>
      <c r="EO26" s="30" t="s">
        <v>82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  <c r="FF26" s="20"/>
    </row>
    <row r="27" spans="1:164" s="19" customFormat="1" ht="39" customHeight="1" outlineLevel="1" x14ac:dyDescent="0.25">
      <c r="A27" s="33" t="s">
        <v>47</v>
      </c>
      <c r="B27" s="34"/>
      <c r="C27" s="34"/>
      <c r="D27" s="34"/>
      <c r="E27" s="34"/>
      <c r="F27" s="34"/>
      <c r="G27" s="34"/>
      <c r="H27" s="35"/>
      <c r="I27" s="18"/>
      <c r="J27" s="47" t="s">
        <v>88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33" t="s">
        <v>69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3" t="s">
        <v>69</v>
      </c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5"/>
      <c r="BS27" s="49">
        <v>12808.34</v>
      </c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1"/>
      <c r="CG27" s="49">
        <v>11027.93</v>
      </c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1"/>
      <c r="CU27" s="41" t="s">
        <v>50</v>
      </c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3"/>
      <c r="DI27" s="44">
        <v>1.1200000000000001</v>
      </c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6"/>
      <c r="DY27" s="41" t="s">
        <v>98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3"/>
      <c r="EO27" s="30" t="s">
        <v>82</v>
      </c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  <c r="FF27" s="20"/>
    </row>
    <row r="28" spans="1:164" s="14" customFormat="1" ht="116.25" customHeight="1" outlineLevel="1" x14ac:dyDescent="0.25">
      <c r="A28" s="33" t="s">
        <v>53</v>
      </c>
      <c r="B28" s="34"/>
      <c r="C28" s="34"/>
      <c r="D28" s="34"/>
      <c r="E28" s="34"/>
      <c r="F28" s="34"/>
      <c r="G28" s="34"/>
      <c r="H28" s="35"/>
      <c r="I28" s="18"/>
      <c r="J28" s="47" t="s">
        <v>89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33" t="s">
        <v>69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3" t="s">
        <v>71</v>
      </c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5"/>
      <c r="BS28" s="49">
        <v>44108.36</v>
      </c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1"/>
      <c r="CG28" s="49">
        <v>17514.43</v>
      </c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1"/>
      <c r="CU28" s="41" t="s">
        <v>50</v>
      </c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3"/>
      <c r="DI28" s="44">
        <v>1.4</v>
      </c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6"/>
      <c r="DY28" s="41" t="s">
        <v>101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3"/>
      <c r="EO28" s="30" t="s">
        <v>82</v>
      </c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2"/>
      <c r="FF28" s="20"/>
      <c r="FH28" s="17"/>
    </row>
    <row r="29" spans="1:164" s="14" customFormat="1" ht="41.25" customHeight="1" outlineLevel="1" x14ac:dyDescent="0.25">
      <c r="A29" s="33" t="s">
        <v>54</v>
      </c>
      <c r="B29" s="34"/>
      <c r="C29" s="34"/>
      <c r="D29" s="34"/>
      <c r="E29" s="34"/>
      <c r="F29" s="34"/>
      <c r="G29" s="34"/>
      <c r="H29" s="35"/>
      <c r="I29" s="18"/>
      <c r="J29" s="36" t="s">
        <v>104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/>
      <c r="AQ29" s="33" t="s">
        <v>70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3" t="s">
        <v>69</v>
      </c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5"/>
      <c r="BS29" s="38">
        <v>112455.51</v>
      </c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  <c r="CG29" s="38">
        <v>46156.373420000004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40"/>
      <c r="CU29" s="41" t="s">
        <v>50</v>
      </c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3"/>
      <c r="DI29" s="44">
        <v>1.62584</v>
      </c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6"/>
      <c r="DY29" s="41" t="s">
        <v>73</v>
      </c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3"/>
      <c r="EO29" s="30" t="s">
        <v>82</v>
      </c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  <c r="FF29" s="20"/>
      <c r="FG29" s="15"/>
      <c r="FH29" s="16"/>
    </row>
    <row r="30" spans="1:164" s="14" customFormat="1" ht="27.75" customHeight="1" outlineLevel="1" x14ac:dyDescent="0.25">
      <c r="A30" s="33" t="s">
        <v>60</v>
      </c>
      <c r="B30" s="34"/>
      <c r="C30" s="34"/>
      <c r="D30" s="34"/>
      <c r="E30" s="34"/>
      <c r="F30" s="34"/>
      <c r="G30" s="34"/>
      <c r="H30" s="35"/>
      <c r="I30" s="18"/>
      <c r="J30" s="36" t="s">
        <v>90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7"/>
      <c r="AQ30" s="33" t="s">
        <v>69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3" t="s">
        <v>69</v>
      </c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5"/>
      <c r="BS30" s="38">
        <v>9936.7055700000001</v>
      </c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  <c r="CG30" s="38">
        <v>9496.74</v>
      </c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40"/>
      <c r="CU30" s="41" t="s">
        <v>50</v>
      </c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3"/>
      <c r="DI30" s="44">
        <v>0.21</v>
      </c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6"/>
      <c r="DY30" s="41" t="s">
        <v>91</v>
      </c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3"/>
      <c r="EO30" s="30" t="s">
        <v>82</v>
      </c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  <c r="FF30" s="20"/>
      <c r="FG30" s="15"/>
      <c r="FH30" s="16"/>
    </row>
    <row r="31" spans="1:164" s="14" customFormat="1" ht="37.5" customHeight="1" outlineLevel="1" x14ac:dyDescent="0.25">
      <c r="A31" s="33" t="s">
        <v>64</v>
      </c>
      <c r="B31" s="34"/>
      <c r="C31" s="34"/>
      <c r="D31" s="34"/>
      <c r="E31" s="34"/>
      <c r="F31" s="34"/>
      <c r="G31" s="34"/>
      <c r="H31" s="35"/>
      <c r="I31" s="18"/>
      <c r="J31" s="36" t="s">
        <v>79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7"/>
      <c r="AQ31" s="33" t="s">
        <v>69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3" t="s">
        <v>69</v>
      </c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  <c r="BS31" s="38">
        <v>13162.877119999999</v>
      </c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40"/>
      <c r="CG31" s="38">
        <v>13049.277830000001</v>
      </c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40"/>
      <c r="CU31" s="41" t="s">
        <v>109</v>
      </c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3"/>
      <c r="DI31" s="44">
        <v>0.12</v>
      </c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6"/>
      <c r="DY31" s="41" t="s">
        <v>72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3"/>
      <c r="EO31" s="30" t="s">
        <v>82</v>
      </c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2"/>
      <c r="FF31" s="21"/>
      <c r="FG31" s="15"/>
      <c r="FH31" s="16"/>
    </row>
    <row r="32" spans="1:164" s="14" customFormat="1" ht="40.5" customHeight="1" outlineLevel="1" x14ac:dyDescent="0.25">
      <c r="A32" s="33" t="s">
        <v>77</v>
      </c>
      <c r="B32" s="34"/>
      <c r="C32" s="34"/>
      <c r="D32" s="34"/>
      <c r="E32" s="34"/>
      <c r="F32" s="34"/>
      <c r="G32" s="34"/>
      <c r="H32" s="35"/>
      <c r="I32" s="18"/>
      <c r="J32" s="36" t="s">
        <v>92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7"/>
      <c r="AQ32" s="33" t="s">
        <v>69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3" t="s">
        <v>69</v>
      </c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  <c r="BS32" s="49">
        <v>7327.1094499999999</v>
      </c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1"/>
      <c r="CG32" s="49">
        <v>7078.4498899999999</v>
      </c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1"/>
      <c r="CU32" s="41" t="s">
        <v>52</v>
      </c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3"/>
      <c r="DI32" s="52">
        <v>0.05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4"/>
      <c r="DY32" s="41" t="s">
        <v>100</v>
      </c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3"/>
      <c r="EO32" s="30">
        <v>2</v>
      </c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  <c r="FF32" s="20"/>
      <c r="FG32" s="17"/>
    </row>
    <row r="33" spans="1:164" s="14" customFormat="1" ht="27.75" customHeight="1" outlineLevel="1" x14ac:dyDescent="0.25">
      <c r="A33" s="33" t="s">
        <v>78</v>
      </c>
      <c r="B33" s="34"/>
      <c r="C33" s="34"/>
      <c r="D33" s="34"/>
      <c r="E33" s="34"/>
      <c r="F33" s="34"/>
      <c r="G33" s="34"/>
      <c r="H33" s="35"/>
      <c r="I33" s="18"/>
      <c r="J33" s="36" t="s">
        <v>80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7"/>
      <c r="AQ33" s="33" t="s">
        <v>69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5"/>
      <c r="BE33" s="33" t="s">
        <v>69</v>
      </c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5"/>
      <c r="BS33" s="49">
        <v>4619.5529999999999</v>
      </c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1"/>
      <c r="CG33" s="49">
        <v>4425.4228000000003</v>
      </c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1"/>
      <c r="CU33" s="41" t="s">
        <v>52</v>
      </c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3"/>
      <c r="DI33" s="52">
        <v>0.08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4"/>
      <c r="DY33" s="41" t="s">
        <v>102</v>
      </c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3"/>
      <c r="EO33" s="30" t="s">
        <v>82</v>
      </c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2"/>
      <c r="FF33" s="20"/>
      <c r="FG33" s="17"/>
    </row>
    <row r="34" spans="1:164" s="14" customFormat="1" ht="52.5" customHeight="1" outlineLevel="1" x14ac:dyDescent="0.25">
      <c r="A34" s="33" t="s">
        <v>105</v>
      </c>
      <c r="B34" s="34"/>
      <c r="C34" s="34"/>
      <c r="D34" s="34"/>
      <c r="E34" s="34"/>
      <c r="F34" s="34"/>
      <c r="G34" s="34"/>
      <c r="H34" s="35"/>
      <c r="I34" s="18"/>
      <c r="J34" s="36" t="s">
        <v>81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/>
      <c r="AQ34" s="33" t="s">
        <v>69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33" t="s">
        <v>69</v>
      </c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S34" s="38">
        <v>10074.590340000001</v>
      </c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40"/>
      <c r="CG34" s="38">
        <v>9906.0304400000005</v>
      </c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40"/>
      <c r="CU34" s="41" t="s">
        <v>52</v>
      </c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3"/>
      <c r="DI34" s="44" t="s">
        <v>82</v>
      </c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6"/>
      <c r="DY34" s="41" t="s">
        <v>82</v>
      </c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3"/>
      <c r="EO34" s="30" t="s">
        <v>82</v>
      </c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2"/>
      <c r="FF34" s="20"/>
      <c r="FG34" s="15"/>
      <c r="FH34" s="16"/>
    </row>
    <row r="35" spans="1:164" s="1" customFormat="1" ht="21.75" customHeight="1" x14ac:dyDescent="0.25">
      <c r="A35" s="87" t="s">
        <v>3</v>
      </c>
      <c r="B35" s="88"/>
      <c r="C35" s="88"/>
      <c r="D35" s="88"/>
      <c r="E35" s="88"/>
      <c r="F35" s="88"/>
      <c r="G35" s="88"/>
      <c r="H35" s="89"/>
      <c r="I35" s="10"/>
      <c r="J35" s="90" t="s">
        <v>32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6"/>
      <c r="BE35" s="84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6"/>
      <c r="BS35" s="81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3"/>
      <c r="CG35" s="49">
        <v>77893.827390000006</v>
      </c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1"/>
      <c r="CU35" s="105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7"/>
      <c r="DI35" s="55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7"/>
      <c r="DY35" s="58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60"/>
      <c r="EO35" s="55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7"/>
      <c r="FF35" s="20"/>
      <c r="FG35" s="29"/>
    </row>
    <row r="36" spans="1:164" s="14" customFormat="1" ht="64.5" customHeight="1" x14ac:dyDescent="0.25">
      <c r="A36" s="33" t="s">
        <v>33</v>
      </c>
      <c r="B36" s="34"/>
      <c r="C36" s="34"/>
      <c r="D36" s="34"/>
      <c r="E36" s="34"/>
      <c r="F36" s="34"/>
      <c r="G36" s="34"/>
      <c r="H36" s="35"/>
      <c r="I36" s="18"/>
      <c r="J36" s="47" t="s">
        <v>86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33" t="s">
        <v>69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5"/>
      <c r="BE36" s="33" t="s">
        <v>69</v>
      </c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5"/>
      <c r="BS36" s="49">
        <v>24725.997859999999</v>
      </c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1"/>
      <c r="CG36" s="49">
        <v>22801.437760000001</v>
      </c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1"/>
      <c r="CU36" s="41" t="s">
        <v>50</v>
      </c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3"/>
      <c r="DI36" s="30">
        <v>0.03</v>
      </c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2"/>
      <c r="DY36" s="41" t="s">
        <v>103</v>
      </c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3"/>
      <c r="EO36" s="30">
        <v>1</v>
      </c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  <c r="FF36" s="20"/>
    </row>
    <row r="37" spans="1:164" s="28" customFormat="1" ht="38.25" customHeight="1" x14ac:dyDescent="0.25">
      <c r="A37" s="67"/>
      <c r="B37" s="68"/>
      <c r="C37" s="68"/>
      <c r="D37" s="68"/>
      <c r="E37" s="68"/>
      <c r="F37" s="68"/>
      <c r="G37" s="68"/>
      <c r="H37" s="69"/>
      <c r="I37" s="27"/>
      <c r="J37" s="70" t="s">
        <v>87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1"/>
      <c r="AQ37" s="72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4"/>
      <c r="BE37" s="72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4"/>
      <c r="BS37" s="75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7"/>
      <c r="CG37" s="78">
        <f>CG36</f>
        <v>22801.437760000001</v>
      </c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80"/>
      <c r="CU37" s="61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3"/>
      <c r="DI37" s="64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6"/>
      <c r="DY37" s="61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3"/>
      <c r="EO37" s="64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6"/>
    </row>
    <row r="38" spans="1:164" s="14" customFormat="1" ht="40.5" customHeight="1" x14ac:dyDescent="0.25">
      <c r="A38" s="33" t="s">
        <v>49</v>
      </c>
      <c r="B38" s="34"/>
      <c r="C38" s="34"/>
      <c r="D38" s="34"/>
      <c r="E38" s="34"/>
      <c r="F38" s="34"/>
      <c r="G38" s="34"/>
      <c r="H38" s="35"/>
      <c r="I38" s="18"/>
      <c r="J38" s="47" t="s">
        <v>65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 s="33" t="s">
        <v>69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5"/>
      <c r="BE38" s="33" t="s">
        <v>69</v>
      </c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5"/>
      <c r="BS38" s="49">
        <v>20712.2801</v>
      </c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1"/>
      <c r="CG38" s="49">
        <v>19451.04593</v>
      </c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1"/>
      <c r="CU38" s="41" t="s">
        <v>50</v>
      </c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3"/>
      <c r="DI38" s="44">
        <v>1.73</v>
      </c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6"/>
      <c r="DY38" s="41" t="s">
        <v>99</v>
      </c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3"/>
      <c r="EO38" s="30" t="s">
        <v>82</v>
      </c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2"/>
      <c r="FF38" s="20"/>
    </row>
    <row r="39" spans="1:164" s="19" customFormat="1" ht="39" customHeight="1" x14ac:dyDescent="0.25">
      <c r="A39" s="33" t="s">
        <v>58</v>
      </c>
      <c r="B39" s="34"/>
      <c r="C39" s="34"/>
      <c r="D39" s="34"/>
      <c r="E39" s="34"/>
      <c r="F39" s="34"/>
      <c r="G39" s="34"/>
      <c r="H39" s="35"/>
      <c r="I39" s="18"/>
      <c r="J39" s="47" t="s">
        <v>88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33" t="s">
        <v>69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5"/>
      <c r="BE39" s="33" t="s">
        <v>69</v>
      </c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5"/>
      <c r="BS39" s="49">
        <v>12808.34</v>
      </c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1"/>
      <c r="CG39" s="49">
        <v>11027.93</v>
      </c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1"/>
      <c r="CU39" s="41" t="s">
        <v>50</v>
      </c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3"/>
      <c r="DI39" s="44">
        <v>1.1200000000000001</v>
      </c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6"/>
      <c r="DY39" s="41" t="s">
        <v>98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3"/>
      <c r="EO39" s="30" t="s">
        <v>82</v>
      </c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2"/>
      <c r="FF39" s="20"/>
    </row>
    <row r="40" spans="1:164" s="14" customFormat="1" ht="116.25" customHeight="1" x14ac:dyDescent="0.25">
      <c r="A40" s="33" t="s">
        <v>85</v>
      </c>
      <c r="B40" s="34"/>
      <c r="C40" s="34"/>
      <c r="D40" s="34"/>
      <c r="E40" s="34"/>
      <c r="F40" s="34"/>
      <c r="G40" s="34"/>
      <c r="H40" s="35"/>
      <c r="I40" s="18"/>
      <c r="J40" s="47" t="s">
        <v>89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8"/>
      <c r="AQ40" s="33" t="s">
        <v>69</v>
      </c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5"/>
      <c r="BE40" s="33" t="s">
        <v>71</v>
      </c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5"/>
      <c r="BS40" s="49">
        <v>44108.36</v>
      </c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1"/>
      <c r="CG40" s="49">
        <v>17514.43</v>
      </c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1"/>
      <c r="CU40" s="41" t="s">
        <v>50</v>
      </c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3"/>
      <c r="DI40" s="44">
        <v>1.4</v>
      </c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6"/>
      <c r="DY40" s="41" t="s">
        <v>101</v>
      </c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3"/>
      <c r="EO40" s="30" t="s">
        <v>82</v>
      </c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2"/>
      <c r="FF40" s="20"/>
      <c r="FH40" s="17"/>
    </row>
    <row r="41" spans="1:164" s="1" customFormat="1" ht="25.5" customHeight="1" x14ac:dyDescent="0.25">
      <c r="A41" s="87" t="s">
        <v>4</v>
      </c>
      <c r="B41" s="88"/>
      <c r="C41" s="88"/>
      <c r="D41" s="88"/>
      <c r="E41" s="88"/>
      <c r="F41" s="88"/>
      <c r="G41" s="88"/>
      <c r="H41" s="89"/>
      <c r="I41" s="10"/>
      <c r="J41" s="90" t="s">
        <v>34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1"/>
      <c r="AQ41" s="84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6"/>
      <c r="BE41" s="84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6"/>
      <c r="BS41" s="81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3"/>
      <c r="CG41" s="49">
        <v>132390.72857000001</v>
      </c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1"/>
      <c r="CU41" s="105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7"/>
      <c r="DI41" s="108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10"/>
      <c r="DY41" s="58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60"/>
      <c r="EO41" s="55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  <c r="FF41" s="20"/>
      <c r="FG41" s="29"/>
    </row>
    <row r="42" spans="1:164" s="14" customFormat="1" ht="41.25" customHeight="1" x14ac:dyDescent="0.25">
      <c r="A42" s="33" t="s">
        <v>35</v>
      </c>
      <c r="B42" s="34"/>
      <c r="C42" s="34"/>
      <c r="D42" s="34"/>
      <c r="E42" s="34"/>
      <c r="F42" s="34"/>
      <c r="G42" s="34"/>
      <c r="H42" s="35"/>
      <c r="I42" s="18"/>
      <c r="J42" s="36" t="s">
        <v>104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7"/>
      <c r="AQ42" s="33" t="s">
        <v>70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  <c r="BE42" s="33" t="s">
        <v>69</v>
      </c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5"/>
      <c r="BS42" s="38">
        <v>112455.51</v>
      </c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40"/>
      <c r="CG42" s="38">
        <v>46156.373420000004</v>
      </c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40"/>
      <c r="CU42" s="41" t="s">
        <v>50</v>
      </c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3"/>
      <c r="DI42" s="44">
        <v>1.62584</v>
      </c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6"/>
      <c r="DY42" s="41" t="s">
        <v>73</v>
      </c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3"/>
      <c r="EO42" s="30" t="s">
        <v>82</v>
      </c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2"/>
      <c r="FF42" s="20"/>
      <c r="FG42" s="15"/>
      <c r="FH42" s="16"/>
    </row>
    <row r="43" spans="1:164" s="14" customFormat="1" ht="27.75" customHeight="1" x14ac:dyDescent="0.25">
      <c r="A43" s="33" t="s">
        <v>51</v>
      </c>
      <c r="B43" s="34"/>
      <c r="C43" s="34"/>
      <c r="D43" s="34"/>
      <c r="E43" s="34"/>
      <c r="F43" s="34"/>
      <c r="G43" s="34"/>
      <c r="H43" s="35"/>
      <c r="I43" s="18"/>
      <c r="J43" s="36" t="s">
        <v>90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7"/>
      <c r="AQ43" s="33" t="s">
        <v>69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3" t="s">
        <v>69</v>
      </c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5"/>
      <c r="BS43" s="38">
        <v>9936.7055700000001</v>
      </c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40"/>
      <c r="CG43" s="38">
        <v>9496.74</v>
      </c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40"/>
      <c r="CU43" s="41" t="s">
        <v>50</v>
      </c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3"/>
      <c r="DI43" s="44">
        <v>0.21</v>
      </c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6"/>
      <c r="DY43" s="41" t="s">
        <v>91</v>
      </c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3"/>
      <c r="EO43" s="30" t="s">
        <v>82</v>
      </c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2"/>
      <c r="FF43" s="20"/>
      <c r="FG43" s="15"/>
      <c r="FH43" s="16"/>
    </row>
    <row r="44" spans="1:164" s="14" customFormat="1" ht="37.5" customHeight="1" x14ac:dyDescent="0.25">
      <c r="A44" s="33" t="s">
        <v>74</v>
      </c>
      <c r="B44" s="34"/>
      <c r="C44" s="34"/>
      <c r="D44" s="34"/>
      <c r="E44" s="34"/>
      <c r="F44" s="34"/>
      <c r="G44" s="34"/>
      <c r="H44" s="35"/>
      <c r="I44" s="18"/>
      <c r="J44" s="36" t="s">
        <v>79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7"/>
      <c r="AQ44" s="33" t="s">
        <v>69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5"/>
      <c r="BE44" s="33" t="s">
        <v>69</v>
      </c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5"/>
      <c r="BS44" s="38">
        <v>13162.877119999999</v>
      </c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40"/>
      <c r="CG44" s="38">
        <v>13049.277830000001</v>
      </c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40"/>
      <c r="CU44" s="41" t="s">
        <v>109</v>
      </c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3"/>
      <c r="DI44" s="44">
        <v>0.12</v>
      </c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6"/>
      <c r="DY44" s="41" t="s">
        <v>72</v>
      </c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3"/>
      <c r="EO44" s="30" t="s">
        <v>82</v>
      </c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2"/>
      <c r="FF44" s="21"/>
      <c r="FG44" s="15"/>
      <c r="FH44" s="16"/>
    </row>
    <row r="45" spans="1:164" s="14" customFormat="1" ht="40.5" customHeight="1" x14ac:dyDescent="0.25">
      <c r="A45" s="33" t="s">
        <v>66</v>
      </c>
      <c r="B45" s="34"/>
      <c r="C45" s="34"/>
      <c r="D45" s="34"/>
      <c r="E45" s="34"/>
      <c r="F45" s="34"/>
      <c r="G45" s="34"/>
      <c r="H45" s="35"/>
      <c r="I45" s="18"/>
      <c r="J45" s="36" t="s">
        <v>92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/>
      <c r="AQ45" s="33" t="s">
        <v>69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5"/>
      <c r="BE45" s="33" t="s">
        <v>69</v>
      </c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5"/>
      <c r="BS45" s="49">
        <v>7327.1094499999999</v>
      </c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1"/>
      <c r="CG45" s="49">
        <v>7078.4498899999999</v>
      </c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1"/>
      <c r="CU45" s="41" t="s">
        <v>52</v>
      </c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3"/>
      <c r="DI45" s="52">
        <v>0.05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4"/>
      <c r="DY45" s="41" t="s">
        <v>100</v>
      </c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3"/>
      <c r="EO45" s="30">
        <v>2</v>
      </c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2"/>
      <c r="FF45" s="20"/>
      <c r="FG45" s="17"/>
    </row>
    <row r="46" spans="1:164" s="14" customFormat="1" ht="27.75" customHeight="1" x14ac:dyDescent="0.25">
      <c r="A46" s="33" t="s">
        <v>106</v>
      </c>
      <c r="B46" s="34"/>
      <c r="C46" s="34"/>
      <c r="D46" s="34"/>
      <c r="E46" s="34"/>
      <c r="F46" s="34"/>
      <c r="G46" s="34"/>
      <c r="H46" s="35"/>
      <c r="I46" s="18"/>
      <c r="J46" s="36" t="s">
        <v>80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7"/>
      <c r="AQ46" s="33" t="s">
        <v>69</v>
      </c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5"/>
      <c r="BE46" s="33" t="s">
        <v>69</v>
      </c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5"/>
      <c r="BS46" s="49">
        <v>4619.5529999999999</v>
      </c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1"/>
      <c r="CG46" s="49">
        <v>4425.4228000000003</v>
      </c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1"/>
      <c r="CU46" s="41" t="s">
        <v>52</v>
      </c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3"/>
      <c r="DI46" s="52">
        <v>0.08</v>
      </c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4"/>
      <c r="DY46" s="41" t="s">
        <v>102</v>
      </c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3"/>
      <c r="EO46" s="30" t="s">
        <v>82</v>
      </c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  <c r="FF46" s="20"/>
      <c r="FG46" s="17"/>
    </row>
    <row r="47" spans="1:164" s="14" customFormat="1" ht="52.5" customHeight="1" x14ac:dyDescent="0.25">
      <c r="A47" s="33" t="s">
        <v>107</v>
      </c>
      <c r="B47" s="34"/>
      <c r="C47" s="34"/>
      <c r="D47" s="34"/>
      <c r="E47" s="34"/>
      <c r="F47" s="34"/>
      <c r="G47" s="34"/>
      <c r="H47" s="35"/>
      <c r="I47" s="18"/>
      <c r="J47" s="36" t="s">
        <v>81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/>
      <c r="AQ47" s="33" t="s">
        <v>69</v>
      </c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5"/>
      <c r="BE47" s="33" t="s">
        <v>69</v>
      </c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5"/>
      <c r="BS47" s="38">
        <v>10074.590340000001</v>
      </c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40"/>
      <c r="CG47" s="38">
        <v>9906.0304400000005</v>
      </c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40"/>
      <c r="CU47" s="41" t="s">
        <v>52</v>
      </c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3"/>
      <c r="DI47" s="44" t="s">
        <v>82</v>
      </c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6"/>
      <c r="DY47" s="41" t="s">
        <v>82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3"/>
      <c r="EO47" s="30" t="s">
        <v>82</v>
      </c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2"/>
      <c r="FF47" s="20"/>
      <c r="FG47" s="15"/>
      <c r="FH47" s="16"/>
    </row>
    <row r="48" spans="1:164" s="1" customFormat="1" ht="39" customHeight="1" x14ac:dyDescent="0.25">
      <c r="A48" s="87" t="s">
        <v>5</v>
      </c>
      <c r="B48" s="88"/>
      <c r="C48" s="88"/>
      <c r="D48" s="88"/>
      <c r="E48" s="88"/>
      <c r="F48" s="88"/>
      <c r="G48" s="88"/>
      <c r="H48" s="89"/>
      <c r="I48" s="10"/>
      <c r="J48" s="90" t="s">
        <v>36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1"/>
      <c r="AQ48" s="84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6"/>
      <c r="BE48" s="84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6"/>
      <c r="BS48" s="81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3"/>
      <c r="CG48" s="96">
        <v>0</v>
      </c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8"/>
      <c r="CU48" s="105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7"/>
      <c r="DI48" s="55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7"/>
      <c r="DY48" s="58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60"/>
      <c r="EO48" s="55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7"/>
      <c r="FF48" s="20"/>
    </row>
    <row r="49" spans="1:163" s="1" customFormat="1" ht="13.2" hidden="1" outlineLevel="1" x14ac:dyDescent="0.25">
      <c r="A49" s="87" t="s">
        <v>37</v>
      </c>
      <c r="B49" s="88"/>
      <c r="C49" s="88"/>
      <c r="D49" s="88"/>
      <c r="E49" s="88"/>
      <c r="F49" s="88"/>
      <c r="G49" s="88"/>
      <c r="H49" s="89"/>
      <c r="I49" s="1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1"/>
      <c r="AQ49" s="84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6"/>
      <c r="BE49" s="84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6"/>
      <c r="BS49" s="81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3"/>
      <c r="CG49" s="96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8"/>
      <c r="CU49" s="58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60"/>
      <c r="DI49" s="55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7"/>
      <c r="DY49" s="58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60"/>
      <c r="EO49" s="55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7"/>
      <c r="FF49" s="20"/>
    </row>
    <row r="50" spans="1:163" s="1" customFormat="1" ht="25.5" customHeight="1" collapsed="1" x14ac:dyDescent="0.25">
      <c r="A50" s="87" t="s">
        <v>8</v>
      </c>
      <c r="B50" s="88"/>
      <c r="C50" s="88"/>
      <c r="D50" s="88"/>
      <c r="E50" s="88"/>
      <c r="F50" s="88"/>
      <c r="G50" s="88"/>
      <c r="H50" s="89"/>
      <c r="I50" s="10"/>
      <c r="J50" s="90" t="s">
        <v>38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1"/>
      <c r="AQ50" s="84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  <c r="BE50" s="84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6"/>
      <c r="BS50" s="81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3"/>
      <c r="CG50" s="96">
        <v>0</v>
      </c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8"/>
      <c r="CU50" s="105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7"/>
      <c r="DI50" s="55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7"/>
      <c r="DY50" s="58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60"/>
      <c r="EO50" s="55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7"/>
      <c r="FF50" s="20"/>
    </row>
    <row r="51" spans="1:163" s="1" customFormat="1" ht="13.2" hidden="1" outlineLevel="1" x14ac:dyDescent="0.25">
      <c r="A51" s="87" t="s">
        <v>39</v>
      </c>
      <c r="B51" s="88"/>
      <c r="C51" s="88"/>
      <c r="D51" s="88"/>
      <c r="E51" s="88"/>
      <c r="F51" s="88"/>
      <c r="G51" s="88"/>
      <c r="H51" s="89"/>
      <c r="I51" s="1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1"/>
      <c r="AQ51" s="84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84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6"/>
      <c r="BS51" s="81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3"/>
      <c r="CG51" s="96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8"/>
      <c r="CU51" s="58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60"/>
      <c r="DI51" s="55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7"/>
      <c r="DY51" s="58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60"/>
      <c r="EO51" s="55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7"/>
      <c r="FF51" s="20"/>
    </row>
    <row r="52" spans="1:163" s="1" customFormat="1" ht="25.5" customHeight="1" collapsed="1" x14ac:dyDescent="0.25">
      <c r="A52" s="87" t="s">
        <v>22</v>
      </c>
      <c r="B52" s="88"/>
      <c r="C52" s="88"/>
      <c r="D52" s="88"/>
      <c r="E52" s="88"/>
      <c r="F52" s="88"/>
      <c r="G52" s="88"/>
      <c r="H52" s="89"/>
      <c r="I52" s="10"/>
      <c r="J52" s="90" t="s">
        <v>40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1"/>
      <c r="AQ52" s="84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6"/>
      <c r="BE52" s="84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6"/>
      <c r="BS52" s="81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3"/>
      <c r="CG52" s="96">
        <v>39231.236530000002</v>
      </c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8"/>
      <c r="CU52" s="58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5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7"/>
      <c r="DY52" s="58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60"/>
      <c r="EO52" s="55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7"/>
      <c r="FF52" s="20"/>
      <c r="FG52" s="29"/>
    </row>
    <row r="53" spans="1:163" s="14" customFormat="1" ht="27.75" customHeight="1" x14ac:dyDescent="0.25">
      <c r="A53" s="33" t="s">
        <v>41</v>
      </c>
      <c r="B53" s="34"/>
      <c r="C53" s="34"/>
      <c r="D53" s="34"/>
      <c r="E53" s="34"/>
      <c r="F53" s="34"/>
      <c r="G53" s="34"/>
      <c r="H53" s="35"/>
      <c r="I53" s="18"/>
      <c r="J53" s="47" t="s">
        <v>93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 s="84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84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6"/>
      <c r="BS53" s="81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3"/>
      <c r="CG53" s="49">
        <v>5399.2441600000002</v>
      </c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1"/>
      <c r="CU53" s="41" t="s">
        <v>52</v>
      </c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3"/>
      <c r="DI53" s="55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7"/>
      <c r="DY53" s="58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60"/>
      <c r="EO53" s="55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7"/>
      <c r="FF53" s="20"/>
    </row>
    <row r="54" spans="1:163" s="14" customFormat="1" ht="25.5" customHeight="1" x14ac:dyDescent="0.25">
      <c r="A54" s="33" t="s">
        <v>61</v>
      </c>
      <c r="B54" s="34"/>
      <c r="C54" s="34"/>
      <c r="D54" s="34"/>
      <c r="E54" s="34"/>
      <c r="F54" s="34"/>
      <c r="G54" s="34"/>
      <c r="H54" s="35"/>
      <c r="I54" s="18"/>
      <c r="J54" s="47" t="s">
        <v>67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 s="84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6"/>
      <c r="BE54" s="84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6"/>
      <c r="BS54" s="81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3"/>
      <c r="CG54" s="49">
        <v>3711</v>
      </c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1"/>
      <c r="CU54" s="41" t="s">
        <v>52</v>
      </c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3"/>
      <c r="DI54" s="55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7"/>
      <c r="DY54" s="58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60"/>
      <c r="EO54" s="55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7"/>
      <c r="FF54" s="20"/>
    </row>
    <row r="55" spans="1:163" s="14" customFormat="1" ht="25.5" customHeight="1" x14ac:dyDescent="0.25">
      <c r="A55" s="33" t="s">
        <v>62</v>
      </c>
      <c r="B55" s="34"/>
      <c r="C55" s="34"/>
      <c r="D55" s="34"/>
      <c r="E55" s="34"/>
      <c r="F55" s="34"/>
      <c r="G55" s="34"/>
      <c r="H55" s="35"/>
      <c r="I55" s="18"/>
      <c r="J55" s="47" t="s">
        <v>68</v>
      </c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8"/>
      <c r="AQ55" s="84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6"/>
      <c r="BE55" s="84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6"/>
      <c r="BS55" s="81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3"/>
      <c r="CG55" s="49">
        <v>3627.5</v>
      </c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1"/>
      <c r="CU55" s="41" t="s">
        <v>52</v>
      </c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3"/>
      <c r="DI55" s="55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7"/>
      <c r="DY55" s="58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60"/>
      <c r="EO55" s="55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7"/>
      <c r="FF55" s="20"/>
    </row>
    <row r="56" spans="1:163" s="14" customFormat="1" ht="25.5" customHeight="1" x14ac:dyDescent="0.25">
      <c r="A56" s="33" t="s">
        <v>94</v>
      </c>
      <c r="B56" s="34"/>
      <c r="C56" s="34"/>
      <c r="D56" s="34"/>
      <c r="E56" s="34"/>
      <c r="F56" s="34"/>
      <c r="G56" s="34"/>
      <c r="H56" s="35"/>
      <c r="I56" s="18"/>
      <c r="J56" s="47" t="s">
        <v>96</v>
      </c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 s="84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6"/>
      <c r="BE56" s="84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6"/>
      <c r="BS56" s="81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3"/>
      <c r="CG56" s="49">
        <v>2917.5</v>
      </c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1"/>
      <c r="CU56" s="41" t="s">
        <v>52</v>
      </c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3"/>
      <c r="DI56" s="55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7"/>
      <c r="DY56" s="58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60"/>
      <c r="EO56" s="55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7"/>
      <c r="FF56" s="20"/>
    </row>
    <row r="57" spans="1:163" s="14" customFormat="1" ht="25.5" customHeight="1" x14ac:dyDescent="0.25">
      <c r="A57" s="33" t="s">
        <v>95</v>
      </c>
      <c r="B57" s="34"/>
      <c r="C57" s="34"/>
      <c r="D57" s="34"/>
      <c r="E57" s="34"/>
      <c r="F57" s="34"/>
      <c r="G57" s="34"/>
      <c r="H57" s="35"/>
      <c r="I57" s="18"/>
      <c r="J57" s="47" t="s">
        <v>97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8"/>
      <c r="AQ57" s="84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6"/>
      <c r="BE57" s="84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6"/>
      <c r="BS57" s="81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3"/>
      <c r="CG57" s="49">
        <v>7327.0637999999999</v>
      </c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1"/>
      <c r="CU57" s="41" t="s">
        <v>52</v>
      </c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3"/>
      <c r="DI57" s="55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7"/>
      <c r="DY57" s="58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60"/>
      <c r="EO57" s="55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7"/>
      <c r="FF57" s="20"/>
    </row>
    <row r="59" spans="1:163" s="12" customFormat="1" ht="10.199999999999999" x14ac:dyDescent="0.2">
      <c r="A59" s="11" t="s">
        <v>57</v>
      </c>
      <c r="FF59" s="25"/>
    </row>
    <row r="60" spans="1:163" s="13" customFormat="1" ht="26.25" customHeight="1" x14ac:dyDescent="0.25">
      <c r="A60" s="112" t="s">
        <v>84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26"/>
    </row>
  </sheetData>
  <mergeCells count="488">
    <mergeCell ref="DY23:EN23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19:EN19"/>
    <mergeCell ref="EO19:FE19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A18:H18"/>
    <mergeCell ref="J18:AP18"/>
    <mergeCell ref="AQ18:BD18"/>
    <mergeCell ref="BE18:BR18"/>
    <mergeCell ref="BS18:CF18"/>
    <mergeCell ref="CG18:CT18"/>
    <mergeCell ref="EO20:FE20"/>
    <mergeCell ref="BE17:BR17"/>
    <mergeCell ref="BS17:CF17"/>
    <mergeCell ref="CG17:CT17"/>
    <mergeCell ref="CU17:DH17"/>
    <mergeCell ref="DI17:DX17"/>
    <mergeCell ref="DY17:EN17"/>
    <mergeCell ref="EO17:FE17"/>
    <mergeCell ref="CU18:DH18"/>
    <mergeCell ref="DI18:DX18"/>
    <mergeCell ref="EO31:FE31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CU55:DH55"/>
    <mergeCell ref="DI55:DX55"/>
    <mergeCell ref="DY55:EN55"/>
    <mergeCell ref="EO55:FE55"/>
    <mergeCell ref="A56:H56"/>
    <mergeCell ref="J56:AP56"/>
    <mergeCell ref="AQ56:BD56"/>
    <mergeCell ref="BE56:BR56"/>
    <mergeCell ref="BS56:CF56"/>
    <mergeCell ref="CG56:CT56"/>
    <mergeCell ref="CG45:CT45"/>
    <mergeCell ref="A55:H55"/>
    <mergeCell ref="J55:AP55"/>
    <mergeCell ref="AQ55:BD55"/>
    <mergeCell ref="BE55:BR55"/>
    <mergeCell ref="BS55:CF55"/>
    <mergeCell ref="CG55:CT55"/>
    <mergeCell ref="BE47:BR47"/>
    <mergeCell ref="BS47:CF47"/>
    <mergeCell ref="CG47:CT47"/>
    <mergeCell ref="CU47:DH47"/>
    <mergeCell ref="DY43:EN43"/>
    <mergeCell ref="EO43:FE43"/>
    <mergeCell ref="DY45:EN45"/>
    <mergeCell ref="EO45:FE45"/>
    <mergeCell ref="DI43:DX43"/>
    <mergeCell ref="BE45:BR45"/>
    <mergeCell ref="A60:FE60"/>
    <mergeCell ref="A47:H47"/>
    <mergeCell ref="CB6:EG6"/>
    <mergeCell ref="AQ7:AT7"/>
    <mergeCell ref="DY52:EN52"/>
    <mergeCell ref="EO52:FE52"/>
    <mergeCell ref="DI51:DX51"/>
    <mergeCell ref="DY51:EN51"/>
    <mergeCell ref="J17:AP17"/>
    <mergeCell ref="AQ17:BD17"/>
    <mergeCell ref="CB5:EG5"/>
    <mergeCell ref="A52:H52"/>
    <mergeCell ref="J52:AP52"/>
    <mergeCell ref="AQ52:BD52"/>
    <mergeCell ref="BE52:BR52"/>
    <mergeCell ref="BS52:CF52"/>
    <mergeCell ref="CG52:CT52"/>
    <mergeCell ref="DY47:EN47"/>
    <mergeCell ref="DI48:DX48"/>
    <mergeCell ref="A17:H17"/>
    <mergeCell ref="DI47:DX47"/>
    <mergeCell ref="CU45:DH45"/>
    <mergeCell ref="DI45:DX45"/>
    <mergeCell ref="EO51:FE51"/>
    <mergeCell ref="EO47:FE47"/>
    <mergeCell ref="EO49:FE49"/>
    <mergeCell ref="DY50:EN50"/>
    <mergeCell ref="EO50:FE50"/>
    <mergeCell ref="EO48:FE48"/>
    <mergeCell ref="DI35:DX35"/>
    <mergeCell ref="CU38:DH38"/>
    <mergeCell ref="CG35:CT35"/>
    <mergeCell ref="BS40:CF40"/>
    <mergeCell ref="CG40:CT40"/>
    <mergeCell ref="CU52:DH52"/>
    <mergeCell ref="CU50:DH50"/>
    <mergeCell ref="CU51:DH51"/>
    <mergeCell ref="DI52:DX52"/>
    <mergeCell ref="DI41:DX41"/>
    <mergeCell ref="AQ51:BD51"/>
    <mergeCell ref="BE51:BR51"/>
    <mergeCell ref="CG51:CT51"/>
    <mergeCell ref="DI49:DX49"/>
    <mergeCell ref="DI50:DX50"/>
    <mergeCell ref="BS51:CF51"/>
    <mergeCell ref="CU49:DH49"/>
    <mergeCell ref="A50:H50"/>
    <mergeCell ref="J50:AP50"/>
    <mergeCell ref="AQ50:BD50"/>
    <mergeCell ref="BE50:BR50"/>
    <mergeCell ref="BS50:CF50"/>
    <mergeCell ref="CG50:CT50"/>
    <mergeCell ref="CG48:CT48"/>
    <mergeCell ref="CU48:DH48"/>
    <mergeCell ref="A49:H49"/>
    <mergeCell ref="J49:AP49"/>
    <mergeCell ref="AQ49:BD49"/>
    <mergeCell ref="BE49:BR49"/>
    <mergeCell ref="BS49:CF49"/>
    <mergeCell ref="CG49:CT49"/>
    <mergeCell ref="DY38:EN38"/>
    <mergeCell ref="J42:AP42"/>
    <mergeCell ref="AQ42:BD42"/>
    <mergeCell ref="BE42:BR42"/>
    <mergeCell ref="A48:H48"/>
    <mergeCell ref="DY49:EN49"/>
    <mergeCell ref="CG41:CT41"/>
    <mergeCell ref="CU41:DH41"/>
    <mergeCell ref="J48:AP48"/>
    <mergeCell ref="AQ48:BD48"/>
    <mergeCell ref="A39:H39"/>
    <mergeCell ref="CU35:DH35"/>
    <mergeCell ref="DI38:DX38"/>
    <mergeCell ref="A41:H41"/>
    <mergeCell ref="J41:AP41"/>
    <mergeCell ref="DY24:EN24"/>
    <mergeCell ref="AQ35:BD35"/>
    <mergeCell ref="BE35:BR35"/>
    <mergeCell ref="BS35:CF35"/>
    <mergeCell ref="DY41:EN41"/>
    <mergeCell ref="EO24:FE24"/>
    <mergeCell ref="A24:H24"/>
    <mergeCell ref="J24:AP24"/>
    <mergeCell ref="AQ24:BD24"/>
    <mergeCell ref="BE24:BR24"/>
    <mergeCell ref="BS24:CF24"/>
    <mergeCell ref="CG24:CT24"/>
    <mergeCell ref="CU24:DH24"/>
    <mergeCell ref="DI13:DX13"/>
    <mergeCell ref="DY13:EN13"/>
    <mergeCell ref="EO13:FE13"/>
    <mergeCell ref="A13:H13"/>
    <mergeCell ref="J13:AP13"/>
    <mergeCell ref="AQ13:BD13"/>
    <mergeCell ref="BE13:BR13"/>
    <mergeCell ref="BS13:CF13"/>
    <mergeCell ref="CG13:CT13"/>
    <mergeCell ref="A57:H57"/>
    <mergeCell ref="J57:AP57"/>
    <mergeCell ref="AQ57:BD57"/>
    <mergeCell ref="BE57:BR57"/>
    <mergeCell ref="BS57:CF57"/>
    <mergeCell ref="CG57:CT57"/>
    <mergeCell ref="DI10:DX10"/>
    <mergeCell ref="DY10:EN10"/>
    <mergeCell ref="EO10:FE10"/>
    <mergeCell ref="BS10:CF10"/>
    <mergeCell ref="BS12:CF12"/>
    <mergeCell ref="DI11:DX11"/>
    <mergeCell ref="DY11:EN11"/>
    <mergeCell ref="EO11:FE11"/>
    <mergeCell ref="DI12:DX12"/>
    <mergeCell ref="A9:H10"/>
    <mergeCell ref="A11:H11"/>
    <mergeCell ref="J12:AP12"/>
    <mergeCell ref="DI57:DX57"/>
    <mergeCell ref="A12:H12"/>
    <mergeCell ref="CG10:CT10"/>
    <mergeCell ref="BS11:CF11"/>
    <mergeCell ref="CG11:CT11"/>
    <mergeCell ref="I11:AP11"/>
    <mergeCell ref="I9:AP10"/>
    <mergeCell ref="EO12:FE12"/>
    <mergeCell ref="CU13:DH13"/>
    <mergeCell ref="BS9:DH9"/>
    <mergeCell ref="AQ11:BD11"/>
    <mergeCell ref="BE11:BR11"/>
    <mergeCell ref="CU10:DH10"/>
    <mergeCell ref="CU11:DH11"/>
    <mergeCell ref="AQ10:BD10"/>
    <mergeCell ref="AQ9:BR9"/>
    <mergeCell ref="DI9:FE9"/>
    <mergeCell ref="BS16:CF16"/>
    <mergeCell ref="EO16:FE16"/>
    <mergeCell ref="EO57:FE57"/>
    <mergeCell ref="AQ12:BD12"/>
    <mergeCell ref="BE12:BR12"/>
    <mergeCell ref="CU12:DH12"/>
    <mergeCell ref="CG12:CT12"/>
    <mergeCell ref="DY57:EN57"/>
    <mergeCell ref="CU57:DH57"/>
    <mergeCell ref="DY12:EN12"/>
    <mergeCell ref="CG38:CT38"/>
    <mergeCell ref="A35:H35"/>
    <mergeCell ref="J35:AP35"/>
    <mergeCell ref="A42:H42"/>
    <mergeCell ref="EI2:FE2"/>
    <mergeCell ref="BE10:BR10"/>
    <mergeCell ref="A16:H16"/>
    <mergeCell ref="J16:AP16"/>
    <mergeCell ref="AQ16:BD16"/>
    <mergeCell ref="BE16:BR16"/>
    <mergeCell ref="DY42:EN42"/>
    <mergeCell ref="DI42:DX42"/>
    <mergeCell ref="DY48:EN48"/>
    <mergeCell ref="A51:H51"/>
    <mergeCell ref="J51:AP51"/>
    <mergeCell ref="CG42:CT42"/>
    <mergeCell ref="J47:AP47"/>
    <mergeCell ref="AQ47:BD47"/>
    <mergeCell ref="BE48:BR48"/>
    <mergeCell ref="BS48:CF48"/>
    <mergeCell ref="BE44:BR44"/>
    <mergeCell ref="BS44:CF44"/>
    <mergeCell ref="J44:AP44"/>
    <mergeCell ref="CG43:CT43"/>
    <mergeCell ref="A46:H46"/>
    <mergeCell ref="J46:AP46"/>
    <mergeCell ref="A45:H45"/>
    <mergeCell ref="J45:AP45"/>
    <mergeCell ref="AQ45:BD45"/>
    <mergeCell ref="BS45:CF45"/>
    <mergeCell ref="DI24:DX24"/>
    <mergeCell ref="CG15:CT15"/>
    <mergeCell ref="CU15:DH15"/>
    <mergeCell ref="DI15:DX15"/>
    <mergeCell ref="DY15:EN15"/>
    <mergeCell ref="EO15:FE15"/>
    <mergeCell ref="CG16:CT16"/>
    <mergeCell ref="CU16:DH16"/>
    <mergeCell ref="DI16:DX16"/>
    <mergeCell ref="DY16:EN16"/>
    <mergeCell ref="A53:H53"/>
    <mergeCell ref="J53:AP53"/>
    <mergeCell ref="AQ53:BD53"/>
    <mergeCell ref="BE53:BR53"/>
    <mergeCell ref="BS53:CF53"/>
    <mergeCell ref="CG53:CT53"/>
    <mergeCell ref="DY53:EN53"/>
    <mergeCell ref="EO53:FE53"/>
    <mergeCell ref="CU39:DH39"/>
    <mergeCell ref="DI39:DX39"/>
    <mergeCell ref="DY39:EN39"/>
    <mergeCell ref="EO39:FE39"/>
    <mergeCell ref="DI40:DX40"/>
    <mergeCell ref="CU42:DH42"/>
    <mergeCell ref="EO42:FE42"/>
    <mergeCell ref="EO41:FE41"/>
    <mergeCell ref="A54:H54"/>
    <mergeCell ref="J54:AP54"/>
    <mergeCell ref="AQ54:BD54"/>
    <mergeCell ref="BE54:BR54"/>
    <mergeCell ref="BS54:CF54"/>
    <mergeCell ref="CG54:CT54"/>
    <mergeCell ref="CU43:DH43"/>
    <mergeCell ref="CU53:DH53"/>
    <mergeCell ref="CU46:DH46"/>
    <mergeCell ref="J39:AP39"/>
    <mergeCell ref="AQ39:BD39"/>
    <mergeCell ref="BE39:BR39"/>
    <mergeCell ref="BS39:CF39"/>
    <mergeCell ref="CG39:CT39"/>
    <mergeCell ref="BE40:BR40"/>
    <mergeCell ref="AQ41:BD41"/>
    <mergeCell ref="DY35:EN35"/>
    <mergeCell ref="BS38:CF38"/>
    <mergeCell ref="EO35:FE35"/>
    <mergeCell ref="CU40:DH40"/>
    <mergeCell ref="CU54:DH54"/>
    <mergeCell ref="DI54:DX54"/>
    <mergeCell ref="DI53:DX53"/>
    <mergeCell ref="CG46:CT46"/>
    <mergeCell ref="DI46:DX46"/>
    <mergeCell ref="DI44:DX44"/>
    <mergeCell ref="A40:H40"/>
    <mergeCell ref="J40:AP40"/>
    <mergeCell ref="AQ40:BD40"/>
    <mergeCell ref="DY40:EN40"/>
    <mergeCell ref="EO40:FE40"/>
    <mergeCell ref="EO38:FE38"/>
    <mergeCell ref="A38:H38"/>
    <mergeCell ref="J38:AP38"/>
    <mergeCell ref="AQ38:BD38"/>
    <mergeCell ref="BE38:BR38"/>
    <mergeCell ref="A44:H4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AQ46:BD46"/>
    <mergeCell ref="BE46:BR46"/>
    <mergeCell ref="DY44:EN44"/>
    <mergeCell ref="EO44:FE44"/>
    <mergeCell ref="DY46:EN46"/>
    <mergeCell ref="EO46:FE46"/>
    <mergeCell ref="BS46:CF46"/>
    <mergeCell ref="CG44:CT44"/>
    <mergeCell ref="CU44:DH44"/>
    <mergeCell ref="AQ44:BD44"/>
    <mergeCell ref="A43:H43"/>
    <mergeCell ref="J43:AP43"/>
    <mergeCell ref="AQ43:BD43"/>
    <mergeCell ref="BS41:CF41"/>
    <mergeCell ref="BE43:BR43"/>
    <mergeCell ref="BS43:CF43"/>
    <mergeCell ref="BE41:BR41"/>
    <mergeCell ref="BS42:CF42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A37:H37"/>
    <mergeCell ref="J37:AP37"/>
    <mergeCell ref="AQ37:BD37"/>
    <mergeCell ref="BE37:BR37"/>
    <mergeCell ref="BS37:CF37"/>
    <mergeCell ref="CG37:CT37"/>
    <mergeCell ref="CU56:DH56"/>
    <mergeCell ref="DI56:DX56"/>
    <mergeCell ref="DY56:EN56"/>
    <mergeCell ref="EO56:FE56"/>
    <mergeCell ref="CU37:DH37"/>
    <mergeCell ref="DI37:DX37"/>
    <mergeCell ref="DY37:EN37"/>
    <mergeCell ref="EO37:FE37"/>
    <mergeCell ref="DY54:EN54"/>
    <mergeCell ref="EO54:FE5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CU29:DH29"/>
    <mergeCell ref="DI29:DX29"/>
    <mergeCell ref="DY29:EN29"/>
    <mergeCell ref="EO29:FE29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A14:H14"/>
    <mergeCell ref="J14:AP14"/>
    <mergeCell ref="AQ14:BD14"/>
    <mergeCell ref="BE14:BR14"/>
    <mergeCell ref="BS14:CF14"/>
    <mergeCell ref="CG14:CT14"/>
    <mergeCell ref="EO23:FE23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50" fitToHeight="2" orientation="landscape" r:id="rId1"/>
  <headerFooter alignWithMargins="0"/>
  <rowBreaks count="2" manualBreakCount="2">
    <brk id="23" max="160" man="1"/>
    <brk id="4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ТИМАКОВА СВЕТЛАНА АНАТОЛЬЕВНА</cp:lastModifiedBy>
  <cp:lastPrinted>2022-04-19T09:00:28Z</cp:lastPrinted>
  <dcterms:created xsi:type="dcterms:W3CDTF">2011-01-11T10:25:48Z</dcterms:created>
  <dcterms:modified xsi:type="dcterms:W3CDTF">2022-05-12T04:33:27Z</dcterms:modified>
</cp:coreProperties>
</file>